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920C3110-B103-493E-8F3D-3012AF1D46D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D27" i="1" l="1"/>
  <c r="D38" i="1" s="1"/>
  <c r="F22" i="1"/>
  <c r="B22" i="1"/>
  <c r="F28" i="1" l="1"/>
  <c r="F27" i="1" s="1"/>
  <c r="F9" i="1"/>
  <c r="F4" i="1"/>
  <c r="C9" i="1"/>
  <c r="C20" i="1" s="1"/>
  <c r="C38" i="1" s="1"/>
  <c r="B4" i="1"/>
  <c r="B20" i="1" s="1"/>
  <c r="B38" i="1" s="1"/>
  <c r="F20" i="1" l="1"/>
  <c r="F38" i="1" s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<sst xmlns="http://schemas.openxmlformats.org/spreadsheetml/2006/main" count="42" uniqueCount="32">
  <si>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</si>
  <si>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</si>
  <si>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</si>
  <si>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</si>
  <si>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</si>
  <si>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</si>
  <si>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</si>
  <si>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</si>
  <si>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</si>
  <si>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</si>
  <si>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</si>
  <si>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</si>
  <si>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</si>
  <si>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</si>
  <si>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</si>
  <si>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</si>
  <si>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</si>
  <si>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</si>
  <si>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</si>
  <si>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</si>
  <si>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</si>
  <si>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</si>
  <si>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Hacienda Pública / Patrimonio Contribuido Neto de 2019</t>
  </si>
  <si>
    <t>Hacienda Pública / Patrimonio Generado Neto de 2019</t>
  </si>
  <si>
    <t>Hacienda Pública / Patrimonio Neto Final de 2019</t>
  </si>
  <si>
    <t>Cambios en la Hacienda Pública / Patrimonio Contribuido Neto de 2019</t>
  </si>
  <si>
    <t>LCP J. Jesús López Ramírez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</si>
  <si>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</si>
  <si>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</si>
  <si>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</si>
  <si>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Exceso o Insuficiencia en la Actualización de la Hacienda
Pública / Patrimonio Neto de 2019</t>
  </si>
  <si>
    <t>FIDEICOMISO CIUDAD INDUSTRIAL DE LEON
Eestado de Variación en la Hacienda Pública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</si>
</sst>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F38" sqref="F38"/>
    </sheetView>
  </sheetViews>
  <sheetFormatPr baseColWidth="10" defaultColWidth="12" defaultRowHeight="10.199999999999999" x14ac:dyDescent="0.2"/>
  <cols>
    <col min="1" max="1" width="57.85546875" style="4" customWidth="1"/>
    <col min="2" max="2" width="30.28515625" style="2" customWidth="1"/>
    <col min="3" max="3" width="24" style="2" customWidth="1"/>
    <col min="4" max="5" width="22.28515625" style="2" customWidth="1"/>
    <col min="6" max="6" width="18.28515625" style="2" customWidth="1"/>
    <col min="7" max="16384" width="12" style="3"/>
  </cols>
  <sheetData>
    <row r="1" spans="1:6" ht="39.9" customHeight="1" x14ac:dyDescent="0.2">
      <c r="A1" s="19" t="s">
        <v>31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22</v>
      </c>
      <c r="B4" s="13">
        <f>B5+B6+B7</f>
        <v>108282507.20000002</v>
      </c>
      <c r="C4" s="14"/>
      <c r="D4" s="14"/>
      <c r="E4" s="14"/>
      <c r="F4" s="13">
        <f>F5+F6+F7</f>
        <v>108282507.20000002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182196540.21000001</v>
      </c>
      <c r="C7" s="14"/>
      <c r="D7" s="14"/>
      <c r="E7" s="14"/>
      <c r="F7" s="14">
        <v>182196540.21000001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23</v>
      </c>
      <c r="B9" s="14"/>
      <c r="C9" s="13">
        <f>+C11</f>
        <v>-48712516.780000001</v>
      </c>
      <c r="D9" s="13"/>
      <c r="E9" s="14"/>
      <c r="F9" s="13">
        <f>+F11</f>
        <v>-48712516.780000001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-48712516.780000001</v>
      </c>
      <c r="D11" s="14"/>
      <c r="E11" s="14"/>
      <c r="F11" s="14">
        <v>-48712516.780000001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0.399999999999999" x14ac:dyDescent="0.2">
      <c r="A16" s="8" t="s">
        <v>30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24</v>
      </c>
      <c r="B20" s="13">
        <f>B4</f>
        <v>108282507.20000002</v>
      </c>
      <c r="C20" s="13">
        <f>+C9</f>
        <v>-48712516.780000001</v>
      </c>
      <c r="D20" s="13"/>
      <c r="E20" s="13"/>
      <c r="F20" s="13">
        <f>+B20+C20</f>
        <v>59569990.420000017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0.399999999999999" x14ac:dyDescent="0.2">
      <c r="A22" s="8" t="s">
        <v>25</v>
      </c>
      <c r="B22" s="13">
        <f>B23+B24+B25</f>
        <v>0</v>
      </c>
      <c r="C22" s="14"/>
      <c r="D22" s="14"/>
      <c r="E22" s="13"/>
      <c r="F22" s="13">
        <f>F23+F24+F25</f>
        <v>0</v>
      </c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>
        <v>0</v>
      </c>
      <c r="C25" s="14"/>
      <c r="D25" s="14"/>
      <c r="E25" s="14"/>
      <c r="F25" s="14"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0.399999999999999" x14ac:dyDescent="0.2">
      <c r="A27" s="8" t="s">
        <v>27</v>
      </c>
      <c r="B27" s="14"/>
      <c r="C27" s="13"/>
      <c r="D27" s="13">
        <f>+D28</f>
        <v>614409.87</v>
      </c>
      <c r="E27" s="13"/>
      <c r="F27" s="13">
        <f>+F28</f>
        <v>614409.87</v>
      </c>
    </row>
    <row r="28" spans="1:6" x14ac:dyDescent="0.2">
      <c r="A28" s="9" t="s">
        <v>7</v>
      </c>
      <c r="B28" s="14"/>
      <c r="C28" s="14"/>
      <c r="D28" s="14">
        <v>614409.87</v>
      </c>
      <c r="E28" s="14"/>
      <c r="F28" s="14">
        <f>+D28</f>
        <v>614409.87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0.399999999999999" x14ac:dyDescent="0.2">
      <c r="A34" s="10" t="s">
        <v>28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29</v>
      </c>
      <c r="B38" s="16">
        <f>+B20+B22</f>
        <v>108282507.20000002</v>
      </c>
      <c r="C38" s="16">
        <f>+C20</f>
        <v>-48712516.780000001</v>
      </c>
      <c r="D38" s="16">
        <f>+D27</f>
        <v>614409.87</v>
      </c>
      <c r="E38" s="16"/>
      <c r="F38" s="16">
        <f>+F20+F27+F22</f>
        <v>60184400.290000014</v>
      </c>
    </row>
    <row r="39" spans="1:6" x14ac:dyDescent="0.2">
      <c r="A39" s="17" t="s">
        <v>16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17</v>
      </c>
      <c r="B41" s="18" t="s">
        <v>18</v>
      </c>
      <c r="C41" s="17"/>
    </row>
    <row r="42" spans="1:6" x14ac:dyDescent="0.2">
      <c r="A42" s="18" t="s">
        <v>19</v>
      </c>
      <c r="B42" s="18" t="s">
        <v>20</v>
      </c>
      <c r="C42" s="17"/>
    </row>
    <row r="43" spans="1:6" x14ac:dyDescent="0.2">
      <c r="A43" s="18" t="s">
        <v>21</v>
      </c>
      <c r="B43" s="18" t="s">
        <v>26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2019-04-09T19:25:16Z</cp:lastPrinted>
  <dcterms:created xsi:type="dcterms:W3CDTF">2012-12-11T20:30:33Z</dcterms:created>
  <dcterms:modified xsi:type="dcterms:W3CDTF">2020-10-03T23:41:23Z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